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6. Junio\"/>
    </mc:Choice>
  </mc:AlternateContent>
  <xr:revisionPtr revIDLastSave="0" documentId="13_ncr:1_{45358FD5-B8A0-432D-8EAD-A3A6B4B652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" sheetId="1" r:id="rId1"/>
  </sheets>
  <definedNames>
    <definedName name="_xlnm._FilterDatabase" localSheetId="0" hidden="1">Junio!$A$9:$Z$33</definedName>
    <definedName name="_xlnm.Print_Area" localSheetId="0">Junio!$B$1:$O$39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+MWIMcxoDWKvNauOcsGtJdJYldg=="/>
    </ext>
  </extLst>
</workbook>
</file>

<file path=xl/calcChain.xml><?xml version="1.0" encoding="utf-8"?>
<calcChain xmlns="http://schemas.openxmlformats.org/spreadsheetml/2006/main">
  <c r="N32" i="1" l="1"/>
  <c r="N31" i="1" s="1"/>
  <c r="M32" i="1"/>
  <c r="M31" i="1" s="1"/>
  <c r="L32" i="1"/>
  <c r="L31" i="1" s="1"/>
  <c r="J32" i="1"/>
  <c r="J31" i="1" s="1"/>
  <c r="I32" i="1"/>
  <c r="K32" i="1" s="1"/>
  <c r="H32" i="1"/>
  <c r="H31" i="1" s="1"/>
  <c r="G32" i="1"/>
  <c r="G31" i="1" s="1"/>
  <c r="F32" i="1"/>
  <c r="F31" i="1" s="1"/>
  <c r="E32" i="1"/>
  <c r="E31" i="1" s="1"/>
  <c r="K30" i="1"/>
  <c r="N28" i="1"/>
  <c r="N27" i="1" s="1"/>
  <c r="M28" i="1"/>
  <c r="L28" i="1"/>
  <c r="L27" i="1" s="1"/>
  <c r="J28" i="1"/>
  <c r="J27" i="1" s="1"/>
  <c r="I28" i="1"/>
  <c r="H28" i="1"/>
  <c r="H27" i="1" s="1"/>
  <c r="G28" i="1"/>
  <c r="G27" i="1" s="1"/>
  <c r="F28" i="1"/>
  <c r="F27" i="1" s="1"/>
  <c r="E28" i="1"/>
  <c r="E27" i="1" s="1"/>
  <c r="D28" i="1"/>
  <c r="M27" i="1"/>
  <c r="D27" i="1"/>
  <c r="D24" i="1" s="1"/>
  <c r="N25" i="1"/>
  <c r="M25" i="1"/>
  <c r="L25" i="1"/>
  <c r="J25" i="1"/>
  <c r="I25" i="1"/>
  <c r="H25" i="1"/>
  <c r="G25" i="1"/>
  <c r="F25" i="1"/>
  <c r="E25" i="1"/>
  <c r="O24" i="1"/>
  <c r="O22" i="1"/>
  <c r="O21" i="1" s="1"/>
  <c r="O20" i="1" s="1"/>
  <c r="N22" i="1"/>
  <c r="N21" i="1" s="1"/>
  <c r="N20" i="1" s="1"/>
  <c r="M22" i="1"/>
  <c r="M21" i="1" s="1"/>
  <c r="M20" i="1" s="1"/>
  <c r="L22" i="1"/>
  <c r="L21" i="1" s="1"/>
  <c r="L20" i="1" s="1"/>
  <c r="K22" i="1"/>
  <c r="K21" i="1" s="1"/>
  <c r="K20" i="1" s="1"/>
  <c r="J22" i="1"/>
  <c r="J21" i="1" s="1"/>
  <c r="J20" i="1" s="1"/>
  <c r="I22" i="1"/>
  <c r="I21" i="1" s="1"/>
  <c r="I20" i="1" s="1"/>
  <c r="H22" i="1"/>
  <c r="H21" i="1" s="1"/>
  <c r="H20" i="1" s="1"/>
  <c r="G22" i="1"/>
  <c r="G21" i="1" s="1"/>
  <c r="G20" i="1" s="1"/>
  <c r="F22" i="1"/>
  <c r="F21" i="1" s="1"/>
  <c r="F20" i="1" s="1"/>
  <c r="E22" i="1"/>
  <c r="E21" i="1" s="1"/>
  <c r="E20" i="1" s="1"/>
  <c r="D22" i="1"/>
  <c r="D21" i="1" s="1"/>
  <c r="D20" i="1" s="1"/>
  <c r="D15" i="1" s="1"/>
  <c r="N18" i="1"/>
  <c r="N17" i="1" s="1"/>
  <c r="N16" i="1" s="1"/>
  <c r="N15" i="1" s="1"/>
  <c r="N14" i="1" s="1"/>
  <c r="N13" i="1" s="1"/>
  <c r="N12" i="1" s="1"/>
  <c r="N11" i="1" s="1"/>
  <c r="M18" i="1"/>
  <c r="M17" i="1" s="1"/>
  <c r="M16" i="1" s="1"/>
  <c r="M15" i="1" s="1"/>
  <c r="M14" i="1" s="1"/>
  <c r="M13" i="1" s="1"/>
  <c r="M12" i="1" s="1"/>
  <c r="M11" i="1" s="1"/>
  <c r="L18" i="1"/>
  <c r="L17" i="1" s="1"/>
  <c r="L16" i="1" s="1"/>
  <c r="L15" i="1" s="1"/>
  <c r="L14" i="1" s="1"/>
  <c r="L13" i="1" s="1"/>
  <c r="L12" i="1" s="1"/>
  <c r="L11" i="1" s="1"/>
  <c r="J18" i="1"/>
  <c r="J17" i="1" s="1"/>
  <c r="J16" i="1" s="1"/>
  <c r="I18" i="1"/>
  <c r="H18" i="1"/>
  <c r="H17" i="1" s="1"/>
  <c r="H16" i="1" s="1"/>
  <c r="H15" i="1" s="1"/>
  <c r="H14" i="1" s="1"/>
  <c r="H13" i="1" s="1"/>
  <c r="H12" i="1" s="1"/>
  <c r="G18" i="1"/>
  <c r="G17" i="1" s="1"/>
  <c r="G16" i="1" s="1"/>
  <c r="F18" i="1"/>
  <c r="F17" i="1" s="1"/>
  <c r="F16" i="1" s="1"/>
  <c r="E18" i="1"/>
  <c r="E17" i="1" s="1"/>
  <c r="E16" i="1" s="1"/>
  <c r="D12" i="1"/>
  <c r="F24" i="1" l="1"/>
  <c r="H24" i="1"/>
  <c r="H11" i="1" s="1"/>
  <c r="H10" i="1" s="1"/>
  <c r="M10" i="1"/>
  <c r="K28" i="1"/>
  <c r="K18" i="1"/>
  <c r="L10" i="1"/>
  <c r="I27" i="1"/>
  <c r="K27" i="1" s="1"/>
  <c r="J24" i="1"/>
  <c r="G15" i="1"/>
  <c r="G14" i="1" s="1"/>
  <c r="G13" i="1" s="1"/>
  <c r="G12" i="1" s="1"/>
  <c r="I31" i="1"/>
  <c r="K31" i="1" s="1"/>
  <c r="L24" i="1"/>
  <c r="M24" i="1"/>
  <c r="I17" i="1"/>
  <c r="K17" i="1" s="1"/>
  <c r="E24" i="1"/>
  <c r="N24" i="1"/>
  <c r="D11" i="1"/>
  <c r="D10" i="1" s="1"/>
  <c r="G24" i="1"/>
  <c r="K25" i="1"/>
  <c r="E15" i="1"/>
  <c r="E14" i="1" s="1"/>
  <c r="E13" i="1" s="1"/>
  <c r="E12" i="1" s="1"/>
  <c r="N10" i="1"/>
  <c r="J15" i="1"/>
  <c r="J14" i="1" s="1"/>
  <c r="J13" i="1" s="1"/>
  <c r="J12" i="1" s="1"/>
  <c r="F15" i="1"/>
  <c r="F14" i="1" s="1"/>
  <c r="F13" i="1" s="1"/>
  <c r="F12" i="1" s="1"/>
  <c r="F11" i="1" s="1"/>
  <c r="F10" i="1" s="1"/>
  <c r="I24" i="1"/>
  <c r="J11" i="1" l="1"/>
  <c r="J10" i="1" s="1"/>
  <c r="G11" i="1"/>
  <c r="G10" i="1" s="1"/>
  <c r="I16" i="1"/>
  <c r="K16" i="1" s="1"/>
  <c r="E11" i="1"/>
  <c r="E10" i="1" s="1"/>
  <c r="K24" i="1"/>
  <c r="I15" i="1" l="1"/>
  <c r="I14" i="1" s="1"/>
  <c r="K15" i="1" l="1"/>
  <c r="I13" i="1"/>
  <c r="K14" i="1"/>
  <c r="K13" i="1" l="1"/>
  <c r="I12" i="1"/>
  <c r="I11" i="1" l="1"/>
  <c r="K12" i="1"/>
  <c r="I10" i="1" l="1"/>
  <c r="K10" i="1" s="1"/>
  <c r="K11" i="1"/>
</calcChain>
</file>

<file path=xl/sharedStrings.xml><?xml version="1.0" encoding="utf-8"?>
<sst xmlns="http://schemas.openxmlformats.org/spreadsheetml/2006/main" count="82" uniqueCount="77">
  <si>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</si>
  <si>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</si>
  <si>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</si>
  <si>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</si>
  <si>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2022</t>
  </si>
  <si>
    <t>agr</t>
  </si>
  <si>
    <t>No. Rubro</t>
  </si>
  <si>
    <t>Nombre del Rubro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</si>
  <si>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</si>
  <si>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</si>
  <si>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</si>
  <si>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</si>
  <si>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</si>
  <si>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</si>
  <si>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</si>
  <si>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</si>
  <si>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</si>
  <si>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</si>
  <si>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</si>
  <si>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</si>
  <si>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Rentas e Ingresos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</si>
  <si>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</si>
  <si>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</si>
  <si>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</si>
  <si>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</si>
  <si>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</si>
  <si>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</si>
  <si>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</si>
  <si>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</si>
  <si>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</si>
  <si>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</si>
  <si>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</si>
  <si>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</si>
  <si>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</si>
  <si>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</si>
  <si>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</si>
  <si>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</si>
  <si>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x</t>
  </si>
  <si>
    <t>O11020500107020112</t>
  </si>
  <si>
    <t>Servicios de alquiler o arrendamiento con o sin opción de compra, relativos a bienes inmuebles no residenciales (diferentes a vivienda), propios o arrendados</t>
  </si>
  <si>
    <t>O11020500109</t>
  </si>
  <si>
    <t>Servicios para la comunidad, sociales y personales</t>
  </si>
  <si>
    <t>O1102050010906</t>
  </si>
  <si>
    <t>Servicios recreativos, culturales y deportivos</t>
  </si>
  <si>
    <t>O110205001090602</t>
  </si>
  <si>
    <t>Servicios de promoción y presentación de artes escénicas, eventos culturales y de entretenimiento en vivo</t>
  </si>
  <si>
    <t>X</t>
  </si>
  <si>
    <t>O11020500109060290</t>
  </si>
  <si>
    <t>Otros servicios de artes escénicas, eventos cuturales y de entretenimiento en vivo</t>
  </si>
  <si>
    <t>O12</t>
  </si>
  <si>
    <t>Recursos de capital</t>
  </si>
  <si>
    <t>O1205</t>
  </si>
  <si>
    <t>Rendimientos financieros</t>
  </si>
  <si>
    <t>O120503</t>
  </si>
  <si>
    <t>Valores distintos de acciones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</si>
  <si>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</si>
  <si>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</si>
  <si>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</si>
  <si>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</si>
  <si>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</si>
  <si>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</si>
  <si>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O12100203</t>
  </si>
  <si>
    <t>Libre destinación</t>
  </si>
  <si>
    <t>O15</t>
  </si>
  <si>
    <t>TRANSFERENCIAS ADMINISTRACIÓN CENTRAL</t>
  </si>
  <si>
    <t>O1501</t>
  </si>
  <si>
    <t>Aporte Ordinario</t>
  </si>
  <si>
    <t>O150101</t>
  </si>
  <si>
    <t>Vigencia</t>
  </si>
  <si>
    <t>LIDA CARMENZA MONTOYA SERRATO</t>
  </si>
  <si>
    <t>MARGARITA MARIA DIAZ CASAS</t>
  </si>
  <si>
    <t>RESPONSABLE DE PRESUPUESTO</t>
  </si>
  <si>
    <t>DIRECTORA GENERAL</t>
  </si>
  <si>
    <t>C.C. No. 52.710.488 DE BOGOTÁ</t>
  </si>
  <si>
    <t>C.C. No. 45.565.585</t>
  </si>
  <si>
    <t>TELEFONO: 4320410</t>
  </si>
  <si>
    <t>MES: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</si>
</sst>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dd&quot; de &quot;mmmm&quot; de &quot;yyyy"/>
    <numFmt numFmtId="166" formatCode="_-* #,##0_-;\-* #,##0_-;_-* &quot;-&quot;_-;_-@"/>
  </numFmts>
  <fonts count="8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/>
    <xf numFmtId="164" fontId="3" fillId="0" borderId="1" xfId="0" applyNumberFormat="1" applyFont="1" applyBorder="1"/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165" fontId="2" fillId="0" borderId="0" xfId="0" applyNumberFormat="1" applyFont="1" applyAlignment="1">
      <alignment horizontal="center" vertical="center"/>
    </xf>
    <xf numFmtId="3" fontId="5" fillId="2" borderId="8" xfId="0" applyNumberFormat="1" applyFont="1" applyFill="1" applyBorder="1" applyAlignment="1">
      <alignment horizontal="right" vertical="center" wrapText="1"/>
    </xf>
    <xf numFmtId="3" fontId="4" fillId="2" borderId="17" xfId="0" applyNumberFormat="1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topLeftCell="B4" workbookViewId="0">
      <selection activeCell="AB14" sqref="AB14"/>
    </sheetView>
  </sheetViews>
  <sheetFormatPr baseColWidth="10" defaultColWidth="14.42578125" defaultRowHeight="15" customHeight="1" x14ac:dyDescent="0.25"/>
  <cols>
    <col min="1" max="1" width="7.140625" hidden="1" customWidth="1"/>
    <col min="2" max="2" width="20" customWidth="1"/>
    <col min="3" max="3" width="29.42578125" style="43" customWidth="1"/>
    <col min="4" max="5" width="14.28515625" customWidth="1"/>
    <col min="6" max="6" width="13" customWidth="1"/>
    <col min="7" max="7" width="15.42578125" customWidth="1"/>
    <col min="8" max="8" width="13.28515625" customWidth="1"/>
    <col min="9" max="9" width="15.7109375" customWidth="1"/>
    <col min="10" max="10" width="15.42578125" customWidth="1"/>
    <col min="11" max="11" width="7.28515625" customWidth="1"/>
    <col min="12" max="12" width="14.5703125" customWidth="1"/>
    <col min="13" max="13" width="10.85546875" customWidth="1"/>
    <col min="14" max="14" width="10.140625" customWidth="1"/>
    <col min="15" max="15" width="7.85546875" customWidth="1"/>
    <col min="16" max="26" width="11" hidden="1" customWidth="1"/>
  </cols>
  <sheetData>
    <row r="1" spans="1:26" ht="13.5" customHeight="1" x14ac:dyDescent="0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"/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50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50" t="s">
        <v>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50" t="s">
        <v>76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"/>
      <c r="B6" s="50" t="s">
        <v>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52">
        <v>44748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25" customHeight="1" x14ac:dyDescent="0.25">
      <c r="A8" s="1"/>
      <c r="B8" s="1"/>
      <c r="C8" s="42"/>
      <c r="D8" s="3"/>
      <c r="E8" s="3"/>
      <c r="F8" s="3"/>
      <c r="G8" s="4"/>
      <c r="H8" s="4"/>
      <c r="I8" s="4"/>
      <c r="J8" s="5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41" customFormat="1" ht="25.5" customHeight="1" x14ac:dyDescent="0.25">
      <c r="A9" s="40" t="s">
        <v>5</v>
      </c>
      <c r="B9" s="8" t="s">
        <v>6</v>
      </c>
      <c r="C9" s="44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17</v>
      </c>
      <c r="N9" s="10" t="s">
        <v>18</v>
      </c>
      <c r="O9" s="10" t="s">
        <v>19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x14ac:dyDescent="0.25">
      <c r="A10" s="7"/>
      <c r="B10" s="8"/>
      <c r="C10" s="47" t="s">
        <v>20</v>
      </c>
      <c r="D10" s="9">
        <f t="shared" ref="D10:J10" si="0">D11</f>
        <v>20850816000</v>
      </c>
      <c r="E10" s="9">
        <f t="shared" si="0"/>
        <v>0</v>
      </c>
      <c r="F10" s="9">
        <f t="shared" si="0"/>
        <v>543773915</v>
      </c>
      <c r="G10" s="9">
        <f t="shared" si="0"/>
        <v>21394589915</v>
      </c>
      <c r="H10" s="9">
        <f t="shared" si="0"/>
        <v>1658566039</v>
      </c>
      <c r="I10" s="9">
        <f t="shared" si="0"/>
        <v>6310997497</v>
      </c>
      <c r="J10" s="9">
        <f t="shared" si="0"/>
        <v>15083592418</v>
      </c>
      <c r="K10" s="11">
        <f t="shared" ref="K10:K18" si="1">I10/G10*100</f>
        <v>29.498099856428116</v>
      </c>
      <c r="L10" s="9">
        <f t="shared" ref="L10:N10" si="2">+L11+L31</f>
        <v>0</v>
      </c>
      <c r="M10" s="9">
        <f t="shared" si="2"/>
        <v>0</v>
      </c>
      <c r="N10" s="9">
        <f t="shared" si="2"/>
        <v>0</v>
      </c>
      <c r="O10" s="9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12"/>
      <c r="B11" s="13" t="s">
        <v>21</v>
      </c>
      <c r="C11" s="48" t="s">
        <v>22</v>
      </c>
      <c r="D11" s="14">
        <f t="shared" ref="D11:J11" si="3">D12+D24+D31</f>
        <v>20850816000</v>
      </c>
      <c r="E11" s="14">
        <f t="shared" si="3"/>
        <v>0</v>
      </c>
      <c r="F11" s="14">
        <f t="shared" si="3"/>
        <v>543773915</v>
      </c>
      <c r="G11" s="14">
        <f t="shared" si="3"/>
        <v>21394589915</v>
      </c>
      <c r="H11" s="14">
        <f t="shared" si="3"/>
        <v>1658566039</v>
      </c>
      <c r="I11" s="14">
        <f t="shared" si="3"/>
        <v>6310997497</v>
      </c>
      <c r="J11" s="14">
        <f t="shared" si="3"/>
        <v>15083592418</v>
      </c>
      <c r="K11" s="11">
        <f t="shared" si="1"/>
        <v>29.498099856428116</v>
      </c>
      <c r="L11" s="9">
        <f t="shared" ref="L11:N11" si="4">+L12</f>
        <v>0</v>
      </c>
      <c r="M11" s="9">
        <f t="shared" si="4"/>
        <v>0</v>
      </c>
      <c r="N11" s="9">
        <f t="shared" si="4"/>
        <v>0</v>
      </c>
      <c r="O11" s="9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2"/>
      <c r="B12" s="13" t="s">
        <v>23</v>
      </c>
      <c r="C12" s="48" t="s">
        <v>24</v>
      </c>
      <c r="D12" s="14">
        <f t="shared" ref="D12:G12" si="5">D13</f>
        <v>43260000</v>
      </c>
      <c r="E12" s="14">
        <f t="shared" si="5"/>
        <v>0</v>
      </c>
      <c r="F12" s="14">
        <f t="shared" si="5"/>
        <v>333506048</v>
      </c>
      <c r="G12" s="14">
        <f t="shared" si="5"/>
        <v>376766048</v>
      </c>
      <c r="H12" s="9">
        <f t="shared" ref="H12:J12" si="6">+H13</f>
        <v>1751067</v>
      </c>
      <c r="I12" s="9">
        <f t="shared" si="6"/>
        <v>25473333</v>
      </c>
      <c r="J12" s="9">
        <f t="shared" si="6"/>
        <v>351292715</v>
      </c>
      <c r="K12" s="11">
        <f t="shared" si="1"/>
        <v>6.7610479063124078</v>
      </c>
      <c r="L12" s="9">
        <f t="shared" ref="L12:N12" si="7">+L13</f>
        <v>0</v>
      </c>
      <c r="M12" s="9">
        <f t="shared" si="7"/>
        <v>0</v>
      </c>
      <c r="N12" s="9">
        <f t="shared" si="7"/>
        <v>0</v>
      </c>
      <c r="O12" s="9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15"/>
      <c r="B13" s="16" t="s">
        <v>25</v>
      </c>
      <c r="C13" s="49" t="s">
        <v>26</v>
      </c>
      <c r="D13" s="17">
        <v>43260000</v>
      </c>
      <c r="E13" s="30">
        <f t="shared" ref="E13:J13" si="8">+E14</f>
        <v>0</v>
      </c>
      <c r="F13" s="30">
        <f t="shared" si="8"/>
        <v>333506048</v>
      </c>
      <c r="G13" s="30">
        <f t="shared" si="8"/>
        <v>376766048</v>
      </c>
      <c r="H13" s="30">
        <f t="shared" si="8"/>
        <v>1751067</v>
      </c>
      <c r="I13" s="30">
        <f t="shared" si="8"/>
        <v>25473333</v>
      </c>
      <c r="J13" s="30">
        <f t="shared" si="8"/>
        <v>351292715</v>
      </c>
      <c r="K13" s="18">
        <f t="shared" si="1"/>
        <v>6.7610479063124078</v>
      </c>
      <c r="L13" s="30">
        <f t="shared" ref="L13:N13" si="9">+L14</f>
        <v>0</v>
      </c>
      <c r="M13" s="30">
        <f t="shared" si="9"/>
        <v>0</v>
      </c>
      <c r="N13" s="30">
        <f t="shared" si="9"/>
        <v>0</v>
      </c>
      <c r="O13" s="30"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6" t="s">
        <v>27</v>
      </c>
      <c r="C14" s="49" t="s">
        <v>28</v>
      </c>
      <c r="D14" s="17">
        <v>43260000</v>
      </c>
      <c r="E14" s="30">
        <f t="shared" ref="E14:J14" si="10">+E15</f>
        <v>0</v>
      </c>
      <c r="F14" s="30">
        <f t="shared" si="10"/>
        <v>333506048</v>
      </c>
      <c r="G14" s="30">
        <f t="shared" si="10"/>
        <v>376766048</v>
      </c>
      <c r="H14" s="30">
        <f t="shared" si="10"/>
        <v>1751067</v>
      </c>
      <c r="I14" s="30">
        <f t="shared" si="10"/>
        <v>25473333</v>
      </c>
      <c r="J14" s="30">
        <f t="shared" si="10"/>
        <v>351292715</v>
      </c>
      <c r="K14" s="18">
        <f t="shared" si="1"/>
        <v>6.7610479063124078</v>
      </c>
      <c r="L14" s="30">
        <f t="shared" ref="L14:N14" si="11">+L15</f>
        <v>0</v>
      </c>
      <c r="M14" s="30">
        <f t="shared" si="11"/>
        <v>0</v>
      </c>
      <c r="N14" s="30">
        <f t="shared" si="11"/>
        <v>0</v>
      </c>
      <c r="O14" s="30"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5"/>
      <c r="B15" s="16" t="s">
        <v>29</v>
      </c>
      <c r="C15" s="49" t="s">
        <v>30</v>
      </c>
      <c r="D15" s="17">
        <f t="shared" ref="D15:G15" si="12">+D16+D20</f>
        <v>43260000</v>
      </c>
      <c r="E15" s="17">
        <f t="shared" si="12"/>
        <v>0</v>
      </c>
      <c r="F15" s="17">
        <f t="shared" si="12"/>
        <v>333506048</v>
      </c>
      <c r="G15" s="17">
        <f t="shared" si="12"/>
        <v>376766048</v>
      </c>
      <c r="H15" s="30">
        <f t="shared" ref="H15:I15" si="13">+H16</f>
        <v>1751067</v>
      </c>
      <c r="I15" s="30">
        <f t="shared" si="13"/>
        <v>25473333</v>
      </c>
      <c r="J15" s="17">
        <f>+J16+J20</f>
        <v>351292715</v>
      </c>
      <c r="K15" s="18">
        <f t="shared" si="1"/>
        <v>6.7610479063124078</v>
      </c>
      <c r="L15" s="30">
        <f t="shared" ref="L15:N15" si="14">+L16</f>
        <v>0</v>
      </c>
      <c r="M15" s="30">
        <f t="shared" si="14"/>
        <v>0</v>
      </c>
      <c r="N15" s="30">
        <f t="shared" si="14"/>
        <v>0</v>
      </c>
      <c r="O15" s="30">
        <v>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3.75" x14ac:dyDescent="0.25">
      <c r="A16" s="15"/>
      <c r="B16" s="16" t="s">
        <v>31</v>
      </c>
      <c r="C16" s="49" t="s">
        <v>32</v>
      </c>
      <c r="D16" s="17">
        <v>43260000</v>
      </c>
      <c r="E16" s="30">
        <f t="shared" ref="E16:J16" si="15">+E17</f>
        <v>0</v>
      </c>
      <c r="F16" s="30">
        <f t="shared" si="15"/>
        <v>0</v>
      </c>
      <c r="G16" s="30">
        <f t="shared" si="15"/>
        <v>43260000</v>
      </c>
      <c r="H16" s="30">
        <f t="shared" si="15"/>
        <v>1751067</v>
      </c>
      <c r="I16" s="30">
        <f t="shared" si="15"/>
        <v>25473333</v>
      </c>
      <c r="J16" s="30">
        <f t="shared" si="15"/>
        <v>17786667</v>
      </c>
      <c r="K16" s="18">
        <f t="shared" si="1"/>
        <v>58.884264909847438</v>
      </c>
      <c r="L16" s="30">
        <f t="shared" ref="L16:N16" si="16">+L17</f>
        <v>0</v>
      </c>
      <c r="M16" s="30">
        <f t="shared" si="16"/>
        <v>0</v>
      </c>
      <c r="N16" s="30">
        <f t="shared" si="16"/>
        <v>0</v>
      </c>
      <c r="O16" s="30">
        <v>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6" t="s">
        <v>33</v>
      </c>
      <c r="C17" s="49" t="s">
        <v>34</v>
      </c>
      <c r="D17" s="17">
        <v>43260000</v>
      </c>
      <c r="E17" s="9">
        <f t="shared" ref="E17:J17" si="17">+E18</f>
        <v>0</v>
      </c>
      <c r="F17" s="9">
        <f t="shared" si="17"/>
        <v>0</v>
      </c>
      <c r="G17" s="30">
        <f t="shared" si="17"/>
        <v>43260000</v>
      </c>
      <c r="H17" s="30">
        <f t="shared" si="17"/>
        <v>1751067</v>
      </c>
      <c r="I17" s="30">
        <f t="shared" si="17"/>
        <v>25473333</v>
      </c>
      <c r="J17" s="30">
        <f t="shared" si="17"/>
        <v>17786667</v>
      </c>
      <c r="K17" s="18">
        <f t="shared" si="1"/>
        <v>58.884264909847438</v>
      </c>
      <c r="L17" s="30">
        <f t="shared" ref="L17:N17" si="18">+L18</f>
        <v>0</v>
      </c>
      <c r="M17" s="30">
        <f t="shared" si="18"/>
        <v>0</v>
      </c>
      <c r="N17" s="30">
        <f t="shared" si="18"/>
        <v>0</v>
      </c>
      <c r="O17" s="30">
        <v>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2.5" x14ac:dyDescent="0.25">
      <c r="A18" s="15"/>
      <c r="B18" s="16" t="s">
        <v>35</v>
      </c>
      <c r="C18" s="49" t="s">
        <v>36</v>
      </c>
      <c r="D18" s="17">
        <v>43260000</v>
      </c>
      <c r="E18" s="30">
        <f t="shared" ref="E18:J18" si="19">+E19</f>
        <v>0</v>
      </c>
      <c r="F18" s="30">
        <f t="shared" si="19"/>
        <v>0</v>
      </c>
      <c r="G18" s="30">
        <f t="shared" si="19"/>
        <v>43260000</v>
      </c>
      <c r="H18" s="19">
        <f t="shared" si="19"/>
        <v>1751067</v>
      </c>
      <c r="I18" s="19">
        <f t="shared" si="19"/>
        <v>25473333</v>
      </c>
      <c r="J18" s="19">
        <f t="shared" si="19"/>
        <v>17786667</v>
      </c>
      <c r="K18" s="20">
        <f t="shared" si="1"/>
        <v>58.884264909847438</v>
      </c>
      <c r="L18" s="30">
        <f t="shared" ref="L18:N18" si="20">+L19</f>
        <v>0</v>
      </c>
      <c r="M18" s="30">
        <f t="shared" si="20"/>
        <v>0</v>
      </c>
      <c r="N18" s="30">
        <f t="shared" si="20"/>
        <v>0</v>
      </c>
      <c r="O18" s="30">
        <v>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56.25" x14ac:dyDescent="0.25">
      <c r="A19" s="15" t="s">
        <v>37</v>
      </c>
      <c r="B19" s="16" t="s">
        <v>38</v>
      </c>
      <c r="C19" s="49" t="s">
        <v>39</v>
      </c>
      <c r="D19" s="17">
        <v>43260000</v>
      </c>
      <c r="E19" s="9">
        <v>0</v>
      </c>
      <c r="F19" s="9">
        <v>0</v>
      </c>
      <c r="G19" s="21">
        <v>43260000</v>
      </c>
      <c r="H19" s="30">
        <v>1751067</v>
      </c>
      <c r="I19" s="30">
        <v>25473333</v>
      </c>
      <c r="J19" s="30">
        <v>17786667</v>
      </c>
      <c r="K19" s="18">
        <v>58.884300000000003</v>
      </c>
      <c r="L19" s="22">
        <v>0</v>
      </c>
      <c r="M19" s="30">
        <v>0</v>
      </c>
      <c r="N19" s="30">
        <v>0</v>
      </c>
      <c r="O19" s="30">
        <v>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2.5" x14ac:dyDescent="0.25">
      <c r="A20" s="15"/>
      <c r="B20" s="16" t="s">
        <v>40</v>
      </c>
      <c r="C20" s="49" t="s">
        <v>41</v>
      </c>
      <c r="D20" s="17">
        <f t="shared" ref="D20:O20" si="21">+D21</f>
        <v>0</v>
      </c>
      <c r="E20" s="17">
        <f t="shared" si="21"/>
        <v>0</v>
      </c>
      <c r="F20" s="17">
        <f t="shared" si="21"/>
        <v>333506048</v>
      </c>
      <c r="G20" s="17">
        <f t="shared" si="21"/>
        <v>333506048</v>
      </c>
      <c r="H20" s="23">
        <f t="shared" si="21"/>
        <v>0</v>
      </c>
      <c r="I20" s="23">
        <f t="shared" si="21"/>
        <v>0</v>
      </c>
      <c r="J20" s="23">
        <f t="shared" si="21"/>
        <v>333506048</v>
      </c>
      <c r="K20" s="24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2.5" x14ac:dyDescent="0.25">
      <c r="A21" s="15"/>
      <c r="B21" s="16" t="s">
        <v>42</v>
      </c>
      <c r="C21" s="49" t="s">
        <v>43</v>
      </c>
      <c r="D21" s="17">
        <f t="shared" ref="D21:O21" si="22">+D22</f>
        <v>0</v>
      </c>
      <c r="E21" s="17">
        <f t="shared" si="22"/>
        <v>0</v>
      </c>
      <c r="F21" s="17">
        <f t="shared" si="22"/>
        <v>333506048</v>
      </c>
      <c r="G21" s="17">
        <f t="shared" si="22"/>
        <v>333506048</v>
      </c>
      <c r="H21" s="17">
        <f t="shared" si="22"/>
        <v>0</v>
      </c>
      <c r="I21" s="17">
        <f t="shared" si="22"/>
        <v>0</v>
      </c>
      <c r="J21" s="17">
        <f t="shared" si="22"/>
        <v>333506048</v>
      </c>
      <c r="K21" s="25">
        <f t="shared" si="22"/>
        <v>0</v>
      </c>
      <c r="L21" s="17">
        <f t="shared" si="22"/>
        <v>0</v>
      </c>
      <c r="M21" s="17">
        <f t="shared" si="22"/>
        <v>0</v>
      </c>
      <c r="N21" s="17">
        <f t="shared" si="22"/>
        <v>0</v>
      </c>
      <c r="O21" s="17">
        <f t="shared" si="22"/>
        <v>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33.75" x14ac:dyDescent="0.25">
      <c r="A22" s="15"/>
      <c r="B22" s="16" t="s">
        <v>44</v>
      </c>
      <c r="C22" s="49" t="s">
        <v>45</v>
      </c>
      <c r="D22" s="17">
        <f t="shared" ref="D22:O22" si="23">+D23</f>
        <v>0</v>
      </c>
      <c r="E22" s="17">
        <f t="shared" si="23"/>
        <v>0</v>
      </c>
      <c r="F22" s="17">
        <f t="shared" si="23"/>
        <v>333506048</v>
      </c>
      <c r="G22" s="17">
        <f t="shared" si="23"/>
        <v>333506048</v>
      </c>
      <c r="H22" s="26">
        <f t="shared" si="23"/>
        <v>0</v>
      </c>
      <c r="I22" s="26">
        <f t="shared" si="23"/>
        <v>0</v>
      </c>
      <c r="J22" s="26">
        <f t="shared" si="23"/>
        <v>333506048</v>
      </c>
      <c r="K22" s="27">
        <f t="shared" si="23"/>
        <v>0</v>
      </c>
      <c r="L22" s="17">
        <f t="shared" si="23"/>
        <v>0</v>
      </c>
      <c r="M22" s="17">
        <f t="shared" si="23"/>
        <v>0</v>
      </c>
      <c r="N22" s="17">
        <f t="shared" si="23"/>
        <v>0</v>
      </c>
      <c r="O22" s="17">
        <f t="shared" si="23"/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33.75" x14ac:dyDescent="0.25">
      <c r="A23" s="15" t="s">
        <v>46</v>
      </c>
      <c r="B23" s="16" t="s">
        <v>47</v>
      </c>
      <c r="C23" s="49" t="s">
        <v>48</v>
      </c>
      <c r="D23" s="17">
        <v>0</v>
      </c>
      <c r="E23" s="17">
        <v>0</v>
      </c>
      <c r="F23" s="17">
        <v>333506048</v>
      </c>
      <c r="G23" s="54">
        <v>333506048</v>
      </c>
      <c r="H23" s="55">
        <v>0</v>
      </c>
      <c r="I23" s="55">
        <v>0</v>
      </c>
      <c r="J23" s="26">
        <v>333506048</v>
      </c>
      <c r="K23" s="55">
        <v>0</v>
      </c>
      <c r="L23" s="22">
        <v>0</v>
      </c>
      <c r="M23" s="30">
        <v>0</v>
      </c>
      <c r="N23" s="30">
        <v>0</v>
      </c>
      <c r="O23" s="30"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2"/>
      <c r="B24" s="13" t="s">
        <v>49</v>
      </c>
      <c r="C24" s="48" t="s">
        <v>50</v>
      </c>
      <c r="D24" s="14">
        <f t="shared" ref="D24:G24" si="24">D25+D27</f>
        <v>17300000</v>
      </c>
      <c r="E24" s="14">
        <f t="shared" si="24"/>
        <v>0</v>
      </c>
      <c r="F24" s="14">
        <f t="shared" si="24"/>
        <v>210267867</v>
      </c>
      <c r="G24" s="53">
        <f t="shared" si="24"/>
        <v>227567867</v>
      </c>
      <c r="H24" s="53">
        <f t="shared" ref="H24:J24" si="25">+H25+H27</f>
        <v>49266</v>
      </c>
      <c r="I24" s="36">
        <f t="shared" si="25"/>
        <v>388883</v>
      </c>
      <c r="J24" s="39">
        <f t="shared" si="25"/>
        <v>227178984</v>
      </c>
      <c r="K24" s="37">
        <f t="shared" ref="K24:K25" si="26">I24/G24*100</f>
        <v>0.17088660412675924</v>
      </c>
      <c r="L24" s="30">
        <f t="shared" ref="L24:O24" si="27">+L25+L27</f>
        <v>0</v>
      </c>
      <c r="M24" s="30">
        <f t="shared" si="27"/>
        <v>0</v>
      </c>
      <c r="N24" s="30">
        <f t="shared" si="27"/>
        <v>0</v>
      </c>
      <c r="O24" s="30">
        <f t="shared" si="27"/>
        <v>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15"/>
      <c r="B25" s="16" t="s">
        <v>51</v>
      </c>
      <c r="C25" s="49" t="s">
        <v>52</v>
      </c>
      <c r="D25" s="17">
        <v>300000</v>
      </c>
      <c r="E25" s="30">
        <f t="shared" ref="E25:J25" si="28">+E26</f>
        <v>0</v>
      </c>
      <c r="F25" s="30">
        <f t="shared" si="28"/>
        <v>0</v>
      </c>
      <c r="G25" s="30">
        <f t="shared" si="28"/>
        <v>300000</v>
      </c>
      <c r="H25" s="19">
        <f t="shared" si="28"/>
        <v>49266</v>
      </c>
      <c r="I25" s="19">
        <f t="shared" si="28"/>
        <v>388883</v>
      </c>
      <c r="J25" s="38">
        <f t="shared" si="28"/>
        <v>-88883</v>
      </c>
      <c r="K25" s="20">
        <f t="shared" si="26"/>
        <v>129.62766666666667</v>
      </c>
      <c r="L25" s="30">
        <f t="shared" ref="L25:N25" si="29">+L26</f>
        <v>0</v>
      </c>
      <c r="M25" s="30">
        <f t="shared" si="29"/>
        <v>0</v>
      </c>
      <c r="N25" s="30">
        <f t="shared" si="29"/>
        <v>0</v>
      </c>
      <c r="O25" s="30"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 t="s">
        <v>37</v>
      </c>
      <c r="B26" s="16" t="s">
        <v>53</v>
      </c>
      <c r="C26" s="49" t="s">
        <v>54</v>
      </c>
      <c r="D26" s="17">
        <v>300000</v>
      </c>
      <c r="E26" s="9">
        <v>0</v>
      </c>
      <c r="F26" s="9">
        <v>0</v>
      </c>
      <c r="G26" s="21">
        <v>300000</v>
      </c>
      <c r="H26" s="30">
        <v>49266</v>
      </c>
      <c r="I26" s="30">
        <v>388883</v>
      </c>
      <c r="J26" s="30">
        <v>-88883</v>
      </c>
      <c r="K26" s="18">
        <v>129.6277</v>
      </c>
      <c r="L26" s="22">
        <v>0</v>
      </c>
      <c r="M26" s="30">
        <v>0</v>
      </c>
      <c r="N26" s="30">
        <v>0</v>
      </c>
      <c r="O26" s="30">
        <v>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/>
      <c r="B27" s="16" t="s">
        <v>55</v>
      </c>
      <c r="C27" s="49" t="s">
        <v>56</v>
      </c>
      <c r="D27" s="17">
        <f t="shared" ref="D27:J27" si="30">+D28</f>
        <v>17000000</v>
      </c>
      <c r="E27" s="17">
        <f t="shared" si="30"/>
        <v>0</v>
      </c>
      <c r="F27" s="17">
        <f t="shared" si="30"/>
        <v>210267867</v>
      </c>
      <c r="G27" s="17">
        <f t="shared" si="30"/>
        <v>227267867</v>
      </c>
      <c r="H27" s="23">
        <f t="shared" si="30"/>
        <v>0</v>
      </c>
      <c r="I27" s="23">
        <f t="shared" si="30"/>
        <v>0</v>
      </c>
      <c r="J27" s="23">
        <f t="shared" si="30"/>
        <v>227267867</v>
      </c>
      <c r="K27" s="31">
        <f t="shared" ref="K27:K28" si="31">I27/G27*100</f>
        <v>0</v>
      </c>
      <c r="L27" s="30">
        <f t="shared" ref="L27:N27" si="32">+L28</f>
        <v>0</v>
      </c>
      <c r="M27" s="30">
        <f t="shared" si="32"/>
        <v>0</v>
      </c>
      <c r="N27" s="30">
        <f t="shared" si="32"/>
        <v>0</v>
      </c>
      <c r="O27" s="30">
        <v>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/>
      <c r="B28" s="16" t="s">
        <v>57</v>
      </c>
      <c r="C28" s="49" t="s">
        <v>58</v>
      </c>
      <c r="D28" s="17">
        <f t="shared" ref="D28:J28" si="33">D29+D30</f>
        <v>17000000</v>
      </c>
      <c r="E28" s="17">
        <f t="shared" si="33"/>
        <v>0</v>
      </c>
      <c r="F28" s="17">
        <f t="shared" si="33"/>
        <v>210267867</v>
      </c>
      <c r="G28" s="17">
        <f t="shared" si="33"/>
        <v>227267867</v>
      </c>
      <c r="H28" s="26">
        <f t="shared" si="33"/>
        <v>0</v>
      </c>
      <c r="I28" s="26">
        <f t="shared" si="33"/>
        <v>0</v>
      </c>
      <c r="J28" s="26">
        <f t="shared" si="33"/>
        <v>227267867</v>
      </c>
      <c r="K28" s="20">
        <f t="shared" si="31"/>
        <v>0</v>
      </c>
      <c r="L28" s="30">
        <f t="shared" ref="L28:N28" si="34">+L30</f>
        <v>0</v>
      </c>
      <c r="M28" s="30">
        <f t="shared" si="34"/>
        <v>0</v>
      </c>
      <c r="N28" s="30">
        <f t="shared" si="34"/>
        <v>0</v>
      </c>
      <c r="O28" s="30"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 t="s">
        <v>46</v>
      </c>
      <c r="B29" s="16" t="s">
        <v>59</v>
      </c>
      <c r="C29" s="49" t="s">
        <v>60</v>
      </c>
      <c r="D29" s="17">
        <v>0</v>
      </c>
      <c r="E29" s="30">
        <v>0</v>
      </c>
      <c r="F29" s="30">
        <v>210267867</v>
      </c>
      <c r="G29" s="32">
        <v>210267867</v>
      </c>
      <c r="H29" s="30">
        <v>0</v>
      </c>
      <c r="I29" s="30">
        <v>0</v>
      </c>
      <c r="J29" s="30">
        <v>210267867</v>
      </c>
      <c r="K29" s="18">
        <v>0</v>
      </c>
      <c r="L29" s="22">
        <v>0</v>
      </c>
      <c r="M29" s="30">
        <v>0</v>
      </c>
      <c r="N29" s="30">
        <v>0</v>
      </c>
      <c r="O29" s="30">
        <v>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 t="s">
        <v>37</v>
      </c>
      <c r="B30" s="16" t="s">
        <v>61</v>
      </c>
      <c r="C30" s="49" t="s">
        <v>62</v>
      </c>
      <c r="D30" s="17">
        <v>17000000</v>
      </c>
      <c r="E30" s="9">
        <v>0</v>
      </c>
      <c r="F30" s="9">
        <v>0</v>
      </c>
      <c r="G30" s="21">
        <v>17000000</v>
      </c>
      <c r="H30" s="30">
        <v>0</v>
      </c>
      <c r="I30" s="30">
        <v>0</v>
      </c>
      <c r="J30" s="30">
        <v>17000000</v>
      </c>
      <c r="K30" s="18">
        <f t="shared" ref="K30:K32" si="35">I30/G30*100</f>
        <v>0</v>
      </c>
      <c r="L30" s="22">
        <v>0</v>
      </c>
      <c r="M30" s="30">
        <v>0</v>
      </c>
      <c r="N30" s="30">
        <v>0</v>
      </c>
      <c r="O30" s="30">
        <v>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2.5" x14ac:dyDescent="0.25">
      <c r="A31" s="12"/>
      <c r="B31" s="13" t="s">
        <v>63</v>
      </c>
      <c r="C31" s="48" t="s">
        <v>64</v>
      </c>
      <c r="D31" s="14">
        <v>20790256000</v>
      </c>
      <c r="E31" s="9">
        <f t="shared" ref="E31:J31" si="36">+E32</f>
        <v>0</v>
      </c>
      <c r="F31" s="9">
        <f t="shared" si="36"/>
        <v>0</v>
      </c>
      <c r="G31" s="9">
        <f t="shared" si="36"/>
        <v>20790256000</v>
      </c>
      <c r="H31" s="28">
        <f t="shared" si="36"/>
        <v>1656765706</v>
      </c>
      <c r="I31" s="28">
        <f t="shared" si="36"/>
        <v>6285135281</v>
      </c>
      <c r="J31" s="28">
        <f t="shared" si="36"/>
        <v>14505120719</v>
      </c>
      <c r="K31" s="29">
        <f t="shared" si="35"/>
        <v>30.231158678373177</v>
      </c>
      <c r="L31" s="30">
        <f t="shared" ref="L31:N31" si="37">+L32</f>
        <v>0</v>
      </c>
      <c r="M31" s="30">
        <f t="shared" si="37"/>
        <v>0</v>
      </c>
      <c r="N31" s="30">
        <f t="shared" si="37"/>
        <v>0</v>
      </c>
      <c r="O31" s="30">
        <v>0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5">
      <c r="A32" s="15"/>
      <c r="B32" s="16" t="s">
        <v>65</v>
      </c>
      <c r="C32" s="49" t="s">
        <v>66</v>
      </c>
      <c r="D32" s="17">
        <v>20790256000</v>
      </c>
      <c r="E32" s="30">
        <f t="shared" ref="E32:J32" si="38">+E33</f>
        <v>0</v>
      </c>
      <c r="F32" s="30">
        <f t="shared" si="38"/>
        <v>0</v>
      </c>
      <c r="G32" s="30">
        <f t="shared" si="38"/>
        <v>20790256000</v>
      </c>
      <c r="H32" s="19">
        <f t="shared" si="38"/>
        <v>1656765706</v>
      </c>
      <c r="I32" s="19">
        <f t="shared" si="38"/>
        <v>6285135281</v>
      </c>
      <c r="J32" s="19">
        <f t="shared" si="38"/>
        <v>14505120719</v>
      </c>
      <c r="K32" s="20">
        <f t="shared" si="35"/>
        <v>30.231158678373177</v>
      </c>
      <c r="L32" s="30">
        <f t="shared" ref="L32:N32" si="39">+L33</f>
        <v>0</v>
      </c>
      <c r="M32" s="30">
        <f t="shared" si="39"/>
        <v>0</v>
      </c>
      <c r="N32" s="30">
        <f t="shared" si="39"/>
        <v>0</v>
      </c>
      <c r="O32" s="30">
        <v>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 t="s">
        <v>37</v>
      </c>
      <c r="B33" s="16" t="s">
        <v>67</v>
      </c>
      <c r="C33" s="49" t="s">
        <v>68</v>
      </c>
      <c r="D33" s="17">
        <v>20790256000</v>
      </c>
      <c r="E33" s="9">
        <v>0</v>
      </c>
      <c r="F33" s="9">
        <v>0</v>
      </c>
      <c r="G33" s="21">
        <v>20790256000</v>
      </c>
      <c r="H33" s="30">
        <v>1656765706</v>
      </c>
      <c r="I33" s="30">
        <v>6285135281</v>
      </c>
      <c r="J33" s="30">
        <v>14505120719</v>
      </c>
      <c r="K33" s="18">
        <v>30.231200000000001</v>
      </c>
      <c r="L33" s="22">
        <v>0</v>
      </c>
      <c r="M33" s="30">
        <v>0</v>
      </c>
      <c r="N33" s="30">
        <v>0</v>
      </c>
      <c r="O33" s="30">
        <v>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"/>
      <c r="B34" s="1"/>
      <c r="C34" s="42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45"/>
      <c r="D35" s="3"/>
      <c r="E35" s="3"/>
      <c r="F35" s="3"/>
      <c r="G35" s="3"/>
      <c r="H35" s="33"/>
      <c r="I35" s="33"/>
      <c r="J35" s="33"/>
      <c r="K35" s="3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35" t="s">
        <v>69</v>
      </c>
      <c r="D36" s="3"/>
      <c r="E36" s="3"/>
      <c r="F36" s="3"/>
      <c r="G36" s="3"/>
      <c r="H36" s="50" t="s">
        <v>70</v>
      </c>
      <c r="I36" s="51"/>
      <c r="J36" s="51"/>
      <c r="K36" s="5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2" t="s">
        <v>71</v>
      </c>
      <c r="D37" s="3"/>
      <c r="E37" s="3"/>
      <c r="F37" s="3"/>
      <c r="G37" s="3"/>
      <c r="H37" s="50" t="s">
        <v>72</v>
      </c>
      <c r="I37" s="51"/>
      <c r="J37" s="51"/>
      <c r="K37" s="5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2" t="s">
        <v>73</v>
      </c>
      <c r="D38" s="3"/>
      <c r="E38" s="3"/>
      <c r="F38" s="3"/>
      <c r="G38" s="3"/>
      <c r="H38" s="50" t="s">
        <v>74</v>
      </c>
      <c r="I38" s="51"/>
      <c r="J38" s="51"/>
      <c r="K38" s="5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46" t="s">
        <v>75</v>
      </c>
      <c r="D39" s="3"/>
      <c r="E39" s="3"/>
      <c r="F39" s="3"/>
      <c r="G39" s="3"/>
      <c r="H39" s="50" t="s">
        <v>75</v>
      </c>
      <c r="I39" s="51"/>
      <c r="J39" s="51"/>
      <c r="K39" s="5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42"/>
      <c r="D40" s="3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42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42"/>
      <c r="D42" s="3"/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42"/>
      <c r="D43" s="3"/>
      <c r="E43" s="3"/>
      <c r="F43" s="3"/>
      <c r="G43" s="3"/>
      <c r="H43" s="3"/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42"/>
      <c r="D44" s="3"/>
      <c r="E44" s="3"/>
      <c r="F44" s="3"/>
      <c r="G44" s="3"/>
      <c r="H44" s="3"/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42"/>
      <c r="D45" s="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42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42"/>
      <c r="D47" s="3"/>
      <c r="E47" s="3"/>
      <c r="F47" s="3"/>
      <c r="G47" s="3"/>
      <c r="H47" s="3"/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42"/>
      <c r="D48" s="3"/>
      <c r="E48" s="3"/>
      <c r="F48" s="3"/>
      <c r="G48" s="3"/>
      <c r="H48" s="3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42"/>
      <c r="D49" s="3"/>
      <c r="E49" s="3"/>
      <c r="F49" s="3"/>
      <c r="G49" s="3"/>
      <c r="H49" s="3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42"/>
      <c r="D50" s="3"/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42"/>
      <c r="D51" s="3"/>
      <c r="E51" s="3"/>
      <c r="F51" s="3"/>
      <c r="G51" s="3"/>
      <c r="H51" s="3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42"/>
      <c r="D52" s="3"/>
      <c r="E52" s="3"/>
      <c r="F52" s="3"/>
      <c r="G52" s="3"/>
      <c r="H52" s="3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42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42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42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42"/>
      <c r="D56" s="3"/>
      <c r="E56" s="3"/>
      <c r="F56" s="3"/>
      <c r="G56" s="3"/>
      <c r="H56" s="3"/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42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42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42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42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42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42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42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42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42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42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42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42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42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42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42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42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42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42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42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42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42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42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42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42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42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42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42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42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42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42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42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42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42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42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42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42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42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42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42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42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42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42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42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42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42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42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42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42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42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42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42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42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42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42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42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42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42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42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42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42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42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42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42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42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42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42"/>
      <c r="D122" s="3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42"/>
      <c r="D123" s="3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42"/>
      <c r="D124" s="3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42"/>
      <c r="D125" s="3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42"/>
      <c r="D126" s="3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42"/>
      <c r="D127" s="3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42"/>
      <c r="D128" s="3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42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42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42"/>
      <c r="D131" s="3"/>
      <c r="E131" s="3"/>
      <c r="F131" s="3"/>
      <c r="G131" s="3"/>
      <c r="H131" s="3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42"/>
      <c r="D132" s="3"/>
      <c r="E132" s="3"/>
      <c r="F132" s="3"/>
      <c r="G132" s="3"/>
      <c r="H132" s="3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42"/>
      <c r="D133" s="3"/>
      <c r="E133" s="3"/>
      <c r="F133" s="3"/>
      <c r="G133" s="3"/>
      <c r="H133" s="3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42"/>
      <c r="D134" s="3"/>
      <c r="E134" s="3"/>
      <c r="F134" s="3"/>
      <c r="G134" s="3"/>
      <c r="H134" s="3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42"/>
      <c r="D135" s="3"/>
      <c r="E135" s="3"/>
      <c r="F135" s="3"/>
      <c r="G135" s="3"/>
      <c r="H135" s="3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42"/>
      <c r="D136" s="3"/>
      <c r="E136" s="3"/>
      <c r="F136" s="3"/>
      <c r="G136" s="3"/>
      <c r="H136" s="3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42"/>
      <c r="D137" s="3"/>
      <c r="E137" s="3"/>
      <c r="F137" s="3"/>
      <c r="G137" s="3"/>
      <c r="H137" s="3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42"/>
      <c r="D138" s="3"/>
      <c r="E138" s="3"/>
      <c r="F138" s="3"/>
      <c r="G138" s="3"/>
      <c r="H138" s="3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42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42"/>
      <c r="D140" s="3"/>
      <c r="E140" s="3"/>
      <c r="F140" s="3"/>
      <c r="G140" s="3"/>
      <c r="H140" s="3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42"/>
      <c r="D141" s="3"/>
      <c r="E141" s="3"/>
      <c r="F141" s="3"/>
      <c r="G141" s="3"/>
      <c r="H141" s="3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42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42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42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42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42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42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42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42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42"/>
      <c r="D150" s="3"/>
      <c r="E150" s="3"/>
      <c r="F150" s="3"/>
      <c r="G150" s="3"/>
      <c r="H150" s="3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42"/>
      <c r="D151" s="3"/>
      <c r="E151" s="3"/>
      <c r="F151" s="3"/>
      <c r="G151" s="3"/>
      <c r="H151" s="3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42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42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42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42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42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42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42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42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42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42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42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42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42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42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42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42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42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42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42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42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42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42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42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42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42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42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42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42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42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42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42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42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42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42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42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42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42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42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42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42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42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42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42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42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42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42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42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42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42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42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42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42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42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42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42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42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42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42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42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42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42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42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42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42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42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42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42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42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42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42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42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42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42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42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42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42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42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42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42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42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42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42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42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42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42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42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42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42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42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42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42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42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42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42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42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42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42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42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42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42"/>
      <c r="D251" s="3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42"/>
      <c r="D252" s="3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42"/>
      <c r="D253" s="3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42"/>
      <c r="D254" s="3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42"/>
      <c r="D255" s="3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42"/>
      <c r="D256" s="3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42"/>
      <c r="D257" s="3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42"/>
      <c r="D258" s="3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42"/>
      <c r="D259" s="3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42"/>
      <c r="D260" s="3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42"/>
      <c r="D261" s="3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42"/>
      <c r="D262" s="3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42"/>
      <c r="D263" s="3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42"/>
      <c r="D264" s="3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42"/>
      <c r="D265" s="3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42"/>
      <c r="D266" s="3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42"/>
      <c r="D267" s="3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42"/>
      <c r="D268" s="3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42"/>
      <c r="D269" s="3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42"/>
      <c r="D270" s="3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42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42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42"/>
      <c r="D273" s="3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42"/>
      <c r="D274" s="3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42"/>
      <c r="D275" s="3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42"/>
      <c r="D276" s="3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42"/>
      <c r="D277" s="3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42"/>
      <c r="D278" s="3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42"/>
      <c r="D279" s="3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42"/>
      <c r="D280" s="3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42"/>
      <c r="D281" s="3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42"/>
      <c r="D282" s="3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42"/>
      <c r="D283" s="3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42"/>
      <c r="D284" s="3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42"/>
      <c r="D285" s="3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42"/>
      <c r="D286" s="3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42"/>
      <c r="D287" s="3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42"/>
      <c r="D288" s="3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42"/>
      <c r="D289" s="3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42"/>
      <c r="D290" s="3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42"/>
      <c r="D291" s="3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42"/>
      <c r="D292" s="3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42"/>
      <c r="D293" s="3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42"/>
      <c r="D294" s="3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42"/>
      <c r="D295" s="3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42"/>
      <c r="D296" s="3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42"/>
      <c r="D297" s="3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42"/>
      <c r="D298" s="3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42"/>
      <c r="D299" s="3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42"/>
      <c r="D300" s="3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42"/>
      <c r="D301" s="3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42"/>
      <c r="D302" s="3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42"/>
      <c r="D303" s="3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42"/>
      <c r="D304" s="3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42"/>
      <c r="D305" s="3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42"/>
      <c r="D306" s="3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42"/>
      <c r="D307" s="3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42"/>
      <c r="D308" s="3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42"/>
      <c r="D309" s="3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42"/>
      <c r="D310" s="3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42"/>
      <c r="D311" s="3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42"/>
      <c r="D312" s="3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42"/>
      <c r="D313" s="3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42"/>
      <c r="D314" s="3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42"/>
      <c r="D315" s="3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42"/>
      <c r="D316" s="3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42"/>
      <c r="D317" s="3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42"/>
      <c r="D318" s="3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42"/>
      <c r="D319" s="3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42"/>
      <c r="D320" s="3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42"/>
      <c r="D321" s="3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42"/>
      <c r="D322" s="3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42"/>
      <c r="D323" s="3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42"/>
      <c r="D324" s="3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42"/>
      <c r="D325" s="3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42"/>
      <c r="D326" s="3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42"/>
      <c r="D327" s="3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42"/>
      <c r="D328" s="3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42"/>
      <c r="D329" s="3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42"/>
      <c r="D330" s="3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42"/>
      <c r="D331" s="3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42"/>
      <c r="D332" s="3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42"/>
      <c r="D333" s="3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42"/>
      <c r="D334" s="3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42"/>
      <c r="D335" s="3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42"/>
      <c r="D336" s="3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42"/>
      <c r="D337" s="3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42"/>
      <c r="D338" s="3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42"/>
      <c r="D339" s="3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42"/>
      <c r="D340" s="3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42"/>
      <c r="D341" s="3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42"/>
      <c r="D342" s="3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42"/>
      <c r="D343" s="3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42"/>
      <c r="D344" s="3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42"/>
      <c r="D345" s="3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42"/>
      <c r="D346" s="3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42"/>
      <c r="D347" s="3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42"/>
      <c r="D348" s="3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42"/>
      <c r="D349" s="3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42"/>
      <c r="D350" s="3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42"/>
      <c r="D351" s="3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42"/>
      <c r="D352" s="3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42"/>
      <c r="D353" s="3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42"/>
      <c r="D354" s="3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42"/>
      <c r="D355" s="3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42"/>
      <c r="D356" s="3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42"/>
      <c r="D357" s="3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42"/>
      <c r="D358" s="3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42"/>
      <c r="D359" s="3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42"/>
      <c r="D360" s="3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42"/>
      <c r="D361" s="3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42"/>
      <c r="D362" s="3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42"/>
      <c r="D363" s="3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42"/>
      <c r="D364" s="3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42"/>
      <c r="D365" s="3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42"/>
      <c r="D366" s="3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42"/>
      <c r="D367" s="3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42"/>
      <c r="D368" s="3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42"/>
      <c r="D369" s="3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42"/>
      <c r="D370" s="3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42"/>
      <c r="D371" s="3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42"/>
      <c r="D372" s="3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42"/>
      <c r="D373" s="3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42"/>
      <c r="D374" s="3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42"/>
      <c r="D375" s="3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42"/>
      <c r="D376" s="3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42"/>
      <c r="D377" s="3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42"/>
      <c r="D378" s="3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42"/>
      <c r="D379" s="3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42"/>
      <c r="D380" s="3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42"/>
      <c r="D381" s="3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42"/>
      <c r="D382" s="3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42"/>
      <c r="D383" s="3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42"/>
      <c r="D384" s="3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42"/>
      <c r="D385" s="3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42"/>
      <c r="D386" s="3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42"/>
      <c r="D387" s="3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42"/>
      <c r="D388" s="3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42"/>
      <c r="D389" s="3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42"/>
      <c r="D390" s="3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42"/>
      <c r="D391" s="3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42"/>
      <c r="D392" s="3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42"/>
      <c r="D393" s="3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42"/>
      <c r="D394" s="3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42"/>
      <c r="D395" s="3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42"/>
      <c r="D396" s="3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42"/>
      <c r="D397" s="3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42"/>
      <c r="D398" s="3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42"/>
      <c r="D399" s="3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42"/>
      <c r="D400" s="3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42"/>
      <c r="D401" s="3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42"/>
      <c r="D402" s="3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42"/>
      <c r="D403" s="3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42"/>
      <c r="D404" s="3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42"/>
      <c r="D405" s="3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42"/>
      <c r="D406" s="3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42"/>
      <c r="D407" s="3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42"/>
      <c r="D408" s="3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42"/>
      <c r="D409" s="3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42"/>
      <c r="D410" s="3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42"/>
      <c r="D411" s="3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42"/>
      <c r="D412" s="3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42"/>
      <c r="D413" s="3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42"/>
      <c r="D414" s="3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42"/>
      <c r="D415" s="3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42"/>
      <c r="D416" s="3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42"/>
      <c r="D417" s="3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42"/>
      <c r="D418" s="3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42"/>
      <c r="D419" s="3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42"/>
      <c r="D420" s="3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42"/>
      <c r="D421" s="3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42"/>
      <c r="D422" s="3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42"/>
      <c r="D423" s="3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42"/>
      <c r="D424" s="3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42"/>
      <c r="D425" s="3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42"/>
      <c r="D426" s="3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42"/>
      <c r="D427" s="3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42"/>
      <c r="D428" s="3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42"/>
      <c r="D429" s="3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42"/>
      <c r="D430" s="3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42"/>
      <c r="D431" s="3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42"/>
      <c r="D432" s="3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42"/>
      <c r="D433" s="3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42"/>
      <c r="D434" s="3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42"/>
      <c r="D435" s="3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42"/>
      <c r="D436" s="3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42"/>
      <c r="D437" s="3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42"/>
      <c r="D438" s="3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42"/>
      <c r="D439" s="3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42"/>
      <c r="D440" s="3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42"/>
      <c r="D441" s="3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42"/>
      <c r="D442" s="3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42"/>
      <c r="D443" s="3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42"/>
      <c r="D444" s="3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42"/>
      <c r="D445" s="3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42"/>
      <c r="D446" s="3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42"/>
      <c r="D447" s="3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42"/>
      <c r="D448" s="3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42"/>
      <c r="D449" s="3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42"/>
      <c r="D450" s="3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42"/>
      <c r="D451" s="3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42"/>
      <c r="D452" s="3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42"/>
      <c r="D453" s="3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42"/>
      <c r="D454" s="3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42"/>
      <c r="D455" s="3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42"/>
      <c r="D456" s="3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42"/>
      <c r="D457" s="3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42"/>
      <c r="D458" s="3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42"/>
      <c r="D459" s="3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42"/>
      <c r="D460" s="3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42"/>
      <c r="D461" s="3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42"/>
      <c r="D462" s="3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42"/>
      <c r="D463" s="3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42"/>
      <c r="D464" s="3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42"/>
      <c r="D465" s="3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42"/>
      <c r="D466" s="3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42"/>
      <c r="D467" s="3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42"/>
      <c r="D468" s="3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42"/>
      <c r="D469" s="3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42"/>
      <c r="D470" s="3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42"/>
      <c r="D471" s="3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42"/>
      <c r="D472" s="3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42"/>
      <c r="D473" s="3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42"/>
      <c r="D474" s="3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42"/>
      <c r="D475" s="3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42"/>
      <c r="D476" s="3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42"/>
      <c r="D477" s="3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42"/>
      <c r="D478" s="3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42"/>
      <c r="D479" s="3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42"/>
      <c r="D480" s="3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42"/>
      <c r="D481" s="3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42"/>
      <c r="D482" s="3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42"/>
      <c r="D483" s="3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42"/>
      <c r="D484" s="3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42"/>
      <c r="D485" s="3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42"/>
      <c r="D486" s="3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42"/>
      <c r="D487" s="3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42"/>
      <c r="D488" s="3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42"/>
      <c r="D489" s="3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42"/>
      <c r="D490" s="3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42"/>
      <c r="D491" s="3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42"/>
      <c r="D492" s="3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42"/>
      <c r="D493" s="3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42"/>
      <c r="D494" s="3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42"/>
      <c r="D495" s="3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42"/>
      <c r="D496" s="3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42"/>
      <c r="D497" s="3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42"/>
      <c r="D498" s="3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42"/>
      <c r="D499" s="3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42"/>
      <c r="D500" s="3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42"/>
      <c r="D501" s="3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42"/>
      <c r="D502" s="3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42"/>
      <c r="D503" s="3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42"/>
      <c r="D504" s="3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42"/>
      <c r="D505" s="3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42"/>
      <c r="D506" s="3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42"/>
      <c r="D507" s="3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42"/>
      <c r="D508" s="3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42"/>
      <c r="D509" s="3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42"/>
      <c r="D510" s="3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42"/>
      <c r="D511" s="3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42"/>
      <c r="D512" s="3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42"/>
      <c r="D513" s="3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42"/>
      <c r="D514" s="3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42"/>
      <c r="D515" s="3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42"/>
      <c r="D516" s="3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42"/>
      <c r="D517" s="3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42"/>
      <c r="D518" s="3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42"/>
      <c r="D519" s="3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42"/>
      <c r="D520" s="3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42"/>
      <c r="D521" s="3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42"/>
      <c r="D522" s="3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42"/>
      <c r="D523" s="3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42"/>
      <c r="D524" s="3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42"/>
      <c r="D525" s="3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42"/>
      <c r="D526" s="3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42"/>
      <c r="D527" s="3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42"/>
      <c r="D528" s="3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42"/>
      <c r="D529" s="3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42"/>
      <c r="D530" s="3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42"/>
      <c r="D531" s="3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42"/>
      <c r="D532" s="3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42"/>
      <c r="D533" s="3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42"/>
      <c r="D534" s="3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42"/>
      <c r="D535" s="3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42"/>
      <c r="D536" s="3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42"/>
      <c r="D537" s="3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42"/>
      <c r="D538" s="3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42"/>
      <c r="D539" s="3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42"/>
      <c r="D540" s="3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42"/>
      <c r="D541" s="3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42"/>
      <c r="D542" s="3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42"/>
      <c r="D543" s="3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42"/>
      <c r="D544" s="3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42"/>
      <c r="D545" s="3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42"/>
      <c r="D546" s="3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42"/>
      <c r="D547" s="3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42"/>
      <c r="D548" s="3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42"/>
      <c r="D549" s="3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42"/>
      <c r="D550" s="3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42"/>
      <c r="D551" s="3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42"/>
      <c r="D552" s="3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42"/>
      <c r="D553" s="3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42"/>
      <c r="D554" s="3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42"/>
      <c r="D555" s="3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42"/>
      <c r="D556" s="3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42"/>
      <c r="D557" s="3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42"/>
      <c r="D558" s="3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42"/>
      <c r="D559" s="3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42"/>
      <c r="D560" s="3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42"/>
      <c r="D561" s="3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42"/>
      <c r="D562" s="3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42"/>
      <c r="D563" s="3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42"/>
      <c r="D564" s="3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42"/>
      <c r="D565" s="3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42"/>
      <c r="D566" s="3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42"/>
      <c r="D567" s="3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42"/>
      <c r="D568" s="3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42"/>
      <c r="D569" s="3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42"/>
      <c r="D570" s="3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42"/>
      <c r="D571" s="3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42"/>
      <c r="D572" s="3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42"/>
      <c r="D573" s="3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42"/>
      <c r="D574" s="3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42"/>
      <c r="D575" s="3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42"/>
      <c r="D576" s="3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42"/>
      <c r="D577" s="3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42"/>
      <c r="D578" s="3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42"/>
      <c r="D579" s="3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42"/>
      <c r="D580" s="3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42"/>
      <c r="D581" s="3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42"/>
      <c r="D582" s="3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42"/>
      <c r="D583" s="3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42"/>
      <c r="D584" s="3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42"/>
      <c r="D585" s="3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42"/>
      <c r="D586" s="3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42"/>
      <c r="D587" s="3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42"/>
      <c r="D588" s="3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42"/>
      <c r="D589" s="3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42"/>
      <c r="D590" s="3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42"/>
      <c r="D591" s="3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42"/>
      <c r="D592" s="3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42"/>
      <c r="D593" s="3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42"/>
      <c r="D594" s="3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42"/>
      <c r="D595" s="3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42"/>
      <c r="D596" s="3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42"/>
      <c r="D597" s="3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42"/>
      <c r="D598" s="3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42"/>
      <c r="D599" s="3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42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42"/>
      <c r="D601" s="3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42"/>
      <c r="D602" s="3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42"/>
      <c r="D603" s="3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42"/>
      <c r="D604" s="3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42"/>
      <c r="D605" s="3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42"/>
      <c r="D606" s="3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42"/>
      <c r="D607" s="3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42"/>
      <c r="D608" s="3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42"/>
      <c r="D609" s="3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42"/>
      <c r="D610" s="3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42"/>
      <c r="D611" s="3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42"/>
      <c r="D612" s="3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42"/>
      <c r="D613" s="3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42"/>
      <c r="D614" s="3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42"/>
      <c r="D615" s="3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42"/>
      <c r="D616" s="3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42"/>
      <c r="D617" s="3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42"/>
      <c r="D618" s="3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42"/>
      <c r="D619" s="3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42"/>
      <c r="D620" s="3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42"/>
      <c r="D621" s="3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42"/>
      <c r="D622" s="3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42"/>
      <c r="D623" s="3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42"/>
      <c r="D624" s="3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42"/>
      <c r="D625" s="3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42"/>
      <c r="D626" s="3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42"/>
      <c r="D627" s="3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42"/>
      <c r="D628" s="3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42"/>
      <c r="D629" s="3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42"/>
      <c r="D630" s="3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42"/>
      <c r="D631" s="3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42"/>
      <c r="D632" s="3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42"/>
      <c r="D633" s="3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42"/>
      <c r="D634" s="3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42"/>
      <c r="D635" s="3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42"/>
      <c r="D636" s="3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42"/>
      <c r="D637" s="3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42"/>
      <c r="D638" s="3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42"/>
      <c r="D639" s="3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42"/>
      <c r="D640" s="3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42"/>
      <c r="D641" s="3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42"/>
      <c r="D642" s="3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42"/>
      <c r="D643" s="3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42"/>
      <c r="D644" s="3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42"/>
      <c r="D645" s="3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42"/>
      <c r="D646" s="3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42"/>
      <c r="D647" s="3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42"/>
      <c r="D648" s="3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42"/>
      <c r="D649" s="3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42"/>
      <c r="D650" s="3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42"/>
      <c r="D651" s="3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42"/>
      <c r="D652" s="3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42"/>
      <c r="D653" s="3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42"/>
      <c r="D654" s="3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42"/>
      <c r="D655" s="3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42"/>
      <c r="D656" s="3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42"/>
      <c r="D657" s="3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42"/>
      <c r="D658" s="3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42"/>
      <c r="D659" s="3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42"/>
      <c r="D660" s="3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42"/>
      <c r="D661" s="3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42"/>
      <c r="D662" s="3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42"/>
      <c r="D663" s="3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42"/>
      <c r="D664" s="3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42"/>
      <c r="D665" s="3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42"/>
      <c r="D666" s="3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42"/>
      <c r="D667" s="3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42"/>
      <c r="D668" s="3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42"/>
      <c r="D669" s="3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42"/>
      <c r="D670" s="3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42"/>
      <c r="D671" s="3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42"/>
      <c r="D672" s="3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42"/>
      <c r="D673" s="3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42"/>
      <c r="D674" s="3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42"/>
      <c r="D675" s="3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42"/>
      <c r="D676" s="3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42"/>
      <c r="D677" s="3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42"/>
      <c r="D678" s="3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42"/>
      <c r="D679" s="3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42"/>
      <c r="D680" s="3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42"/>
      <c r="D681" s="3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42"/>
      <c r="D682" s="3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42"/>
      <c r="D683" s="3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42"/>
      <c r="D684" s="3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42"/>
      <c r="D685" s="3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42"/>
      <c r="D686" s="3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42"/>
      <c r="D687" s="3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42"/>
      <c r="D688" s="3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42"/>
      <c r="D689" s="3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42"/>
      <c r="D690" s="3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42"/>
      <c r="D691" s="3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42"/>
      <c r="D692" s="3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42"/>
      <c r="D693" s="3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42"/>
      <c r="D694" s="3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42"/>
      <c r="D695" s="3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42"/>
      <c r="D696" s="3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42"/>
      <c r="D697" s="3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42"/>
      <c r="D698" s="3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42"/>
      <c r="D699" s="3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42"/>
      <c r="D700" s="3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42"/>
      <c r="D701" s="3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42"/>
      <c r="D702" s="3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42"/>
      <c r="D703" s="3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42"/>
      <c r="D704" s="3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42"/>
      <c r="D705" s="3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42"/>
      <c r="D706" s="3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42"/>
      <c r="D707" s="3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42"/>
      <c r="D708" s="3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42"/>
      <c r="D709" s="3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42"/>
      <c r="D710" s="3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42"/>
      <c r="D711" s="3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42"/>
      <c r="D712" s="3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42"/>
      <c r="D713" s="3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42"/>
      <c r="D714" s="3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42"/>
      <c r="D715" s="3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42"/>
      <c r="D716" s="3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42"/>
      <c r="D717" s="3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42"/>
      <c r="D718" s="3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42"/>
      <c r="D719" s="3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42"/>
      <c r="D720" s="3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42"/>
      <c r="D721" s="3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42"/>
      <c r="D722" s="3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42"/>
      <c r="D723" s="3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42"/>
      <c r="D724" s="3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42"/>
      <c r="D725" s="3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42"/>
      <c r="D726" s="3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42"/>
      <c r="D727" s="3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42"/>
      <c r="D728" s="3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42"/>
      <c r="D729" s="3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42"/>
      <c r="D730" s="3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42"/>
      <c r="D731" s="3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42"/>
      <c r="D732" s="3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42"/>
      <c r="D733" s="3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42"/>
      <c r="D734" s="3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42"/>
      <c r="D735" s="3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42"/>
      <c r="D736" s="3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42"/>
      <c r="D737" s="3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42"/>
      <c r="D738" s="3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42"/>
      <c r="D739" s="3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42"/>
      <c r="D740" s="3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42"/>
      <c r="D741" s="3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42"/>
      <c r="D742" s="3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42"/>
      <c r="D743" s="3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42"/>
      <c r="D744" s="3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42"/>
      <c r="D745" s="3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42"/>
      <c r="D746" s="3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42"/>
      <c r="D747" s="3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42"/>
      <c r="D748" s="3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42"/>
      <c r="D749" s="3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42"/>
      <c r="D750" s="3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42"/>
      <c r="D751" s="3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42"/>
      <c r="D752" s="3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42"/>
      <c r="D753" s="3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42"/>
      <c r="D754" s="3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42"/>
      <c r="D755" s="3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42"/>
      <c r="D756" s="3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42"/>
      <c r="D757" s="3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42"/>
      <c r="D758" s="3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42"/>
      <c r="D759" s="3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42"/>
      <c r="D760" s="3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42"/>
      <c r="D761" s="3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42"/>
      <c r="D762" s="3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42"/>
      <c r="D763" s="3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42"/>
      <c r="D764" s="3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42"/>
      <c r="D765" s="3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42"/>
      <c r="D766" s="3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42"/>
      <c r="D767" s="3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42"/>
      <c r="D768" s="3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42"/>
      <c r="D769" s="3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42"/>
      <c r="D770" s="3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42"/>
      <c r="D771" s="3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42"/>
      <c r="D772" s="3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42"/>
      <c r="D773" s="3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42"/>
      <c r="D774" s="3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42"/>
      <c r="D775" s="3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42"/>
      <c r="D776" s="3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42"/>
      <c r="D777" s="3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42"/>
      <c r="D778" s="3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42"/>
      <c r="D779" s="3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42"/>
      <c r="D780" s="3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42"/>
      <c r="D781" s="3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42"/>
      <c r="D782" s="3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42"/>
      <c r="D783" s="3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42"/>
      <c r="D784" s="3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42"/>
      <c r="D785" s="3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42"/>
      <c r="D786" s="3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42"/>
      <c r="D787" s="3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42"/>
      <c r="D788" s="3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42"/>
      <c r="D789" s="3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42"/>
      <c r="D790" s="3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42"/>
      <c r="D791" s="3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42"/>
      <c r="D792" s="3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42"/>
      <c r="D793" s="3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42"/>
      <c r="D794" s="3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42"/>
      <c r="D795" s="3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42"/>
      <c r="D796" s="3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42"/>
      <c r="D797" s="3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42"/>
      <c r="D798" s="3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42"/>
      <c r="D799" s="3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42"/>
      <c r="D800" s="3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42"/>
      <c r="D801" s="3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42"/>
      <c r="D802" s="3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42"/>
      <c r="D803" s="3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42"/>
      <c r="D804" s="3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42"/>
      <c r="D805" s="3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42"/>
      <c r="D806" s="3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42"/>
      <c r="D807" s="3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42"/>
      <c r="D808" s="3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42"/>
      <c r="D809" s="3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42"/>
      <c r="D810" s="3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42"/>
      <c r="D811" s="3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42"/>
      <c r="D812" s="3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42"/>
      <c r="D813" s="3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42"/>
      <c r="D814" s="3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42"/>
      <c r="D815" s="3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42"/>
      <c r="D816" s="3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42"/>
      <c r="D817" s="3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42"/>
      <c r="D818" s="3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42"/>
      <c r="D819" s="3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42"/>
      <c r="D820" s="3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42"/>
      <c r="D821" s="3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42"/>
      <c r="D822" s="3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42"/>
      <c r="D823" s="3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42"/>
      <c r="D824" s="3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42"/>
      <c r="D825" s="3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42"/>
      <c r="D826" s="3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42"/>
      <c r="D827" s="3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42"/>
      <c r="D828" s="3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42"/>
      <c r="D829" s="3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42"/>
      <c r="D830" s="3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42"/>
      <c r="D831" s="3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42"/>
      <c r="D832" s="3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42"/>
      <c r="D833" s="3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42"/>
      <c r="D834" s="3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42"/>
      <c r="D835" s="3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42"/>
      <c r="D836" s="3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42"/>
      <c r="D837" s="3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42"/>
      <c r="D838" s="3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42"/>
      <c r="D839" s="3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42"/>
      <c r="D840" s="3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42"/>
      <c r="D841" s="3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42"/>
      <c r="D842" s="3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42"/>
      <c r="D843" s="3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42"/>
      <c r="D844" s="3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42"/>
      <c r="D845" s="3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42"/>
      <c r="D846" s="3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42"/>
      <c r="D847" s="3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42"/>
      <c r="D848" s="3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42"/>
      <c r="D849" s="3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42"/>
      <c r="D850" s="3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42"/>
      <c r="D851" s="3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42"/>
      <c r="D852" s="3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42"/>
      <c r="D853" s="3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42"/>
      <c r="D854" s="3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42"/>
      <c r="D855" s="3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42"/>
      <c r="D856" s="3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42"/>
      <c r="D857" s="3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42"/>
      <c r="D858" s="3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42"/>
      <c r="D859" s="3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42"/>
      <c r="D860" s="3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42"/>
      <c r="D861" s="3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42"/>
      <c r="D862" s="3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42"/>
      <c r="D863" s="3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42"/>
      <c r="D864" s="3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42"/>
      <c r="D865" s="3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42"/>
      <c r="D866" s="3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42"/>
      <c r="D867" s="3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42"/>
      <c r="D868" s="3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42"/>
      <c r="D869" s="3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42"/>
      <c r="D870" s="3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42"/>
      <c r="D871" s="3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42"/>
      <c r="D872" s="3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42"/>
      <c r="D873" s="3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42"/>
      <c r="D874" s="3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42"/>
      <c r="D875" s="3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42"/>
      <c r="D876" s="3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42"/>
      <c r="D877" s="3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42"/>
      <c r="D878" s="3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42"/>
      <c r="D879" s="3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42"/>
      <c r="D880" s="3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42"/>
      <c r="D881" s="3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42"/>
      <c r="D882" s="3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42"/>
      <c r="D883" s="3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42"/>
      <c r="D884" s="3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42"/>
      <c r="D885" s="3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42"/>
      <c r="D886" s="3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42"/>
      <c r="D887" s="3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42"/>
      <c r="D888" s="3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42"/>
      <c r="D889" s="3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42"/>
      <c r="D890" s="3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42"/>
      <c r="D891" s="3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42"/>
      <c r="D892" s="3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42"/>
      <c r="D893" s="3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42"/>
      <c r="D894" s="3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42"/>
      <c r="D895" s="3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42"/>
      <c r="D896" s="3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42"/>
      <c r="D897" s="3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42"/>
      <c r="D898" s="3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42"/>
      <c r="D899" s="3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42"/>
      <c r="D900" s="3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42"/>
      <c r="D901" s="3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42"/>
      <c r="D902" s="3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42"/>
      <c r="D903" s="3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42"/>
      <c r="D904" s="3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42"/>
      <c r="D905" s="3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42"/>
      <c r="D906" s="3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42"/>
      <c r="D907" s="3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42"/>
      <c r="D908" s="3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42"/>
      <c r="D909" s="3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42"/>
      <c r="D910" s="3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42"/>
      <c r="D911" s="3"/>
      <c r="E911" s="3"/>
      <c r="F911" s="3"/>
      <c r="G911" s="3"/>
      <c r="H911" s="3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42"/>
      <c r="D912" s="3"/>
      <c r="E912" s="3"/>
      <c r="F912" s="3"/>
      <c r="G912" s="3"/>
      <c r="H912" s="3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42"/>
      <c r="D913" s="3"/>
      <c r="E913" s="3"/>
      <c r="F913" s="3"/>
      <c r="G913" s="3"/>
      <c r="H913" s="3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42"/>
      <c r="D914" s="3"/>
      <c r="E914" s="3"/>
      <c r="F914" s="3"/>
      <c r="G914" s="3"/>
      <c r="H914" s="3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42"/>
      <c r="D915" s="3"/>
      <c r="E915" s="3"/>
      <c r="F915" s="3"/>
      <c r="G915" s="3"/>
      <c r="H915" s="3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42"/>
      <c r="D916" s="3"/>
      <c r="E916" s="3"/>
      <c r="F916" s="3"/>
      <c r="G916" s="3"/>
      <c r="H916" s="3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42"/>
      <c r="D917" s="3"/>
      <c r="E917" s="3"/>
      <c r="F917" s="3"/>
      <c r="G917" s="3"/>
      <c r="H917" s="3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42"/>
      <c r="D918" s="3"/>
      <c r="E918" s="3"/>
      <c r="F918" s="3"/>
      <c r="G918" s="3"/>
      <c r="H918" s="3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42"/>
      <c r="D919" s="3"/>
      <c r="E919" s="3"/>
      <c r="F919" s="3"/>
      <c r="G919" s="3"/>
      <c r="H919" s="3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42"/>
      <c r="D920" s="3"/>
      <c r="E920" s="3"/>
      <c r="F920" s="3"/>
      <c r="G920" s="3"/>
      <c r="H920" s="3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42"/>
      <c r="D921" s="3"/>
      <c r="E921" s="3"/>
      <c r="F921" s="3"/>
      <c r="G921" s="3"/>
      <c r="H921" s="3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42"/>
      <c r="D922" s="3"/>
      <c r="E922" s="3"/>
      <c r="F922" s="3"/>
      <c r="G922" s="3"/>
      <c r="H922" s="3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42"/>
      <c r="D923" s="3"/>
      <c r="E923" s="3"/>
      <c r="F923" s="3"/>
      <c r="G923" s="3"/>
      <c r="H923" s="3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42"/>
      <c r="D924" s="3"/>
      <c r="E924" s="3"/>
      <c r="F924" s="3"/>
      <c r="G924" s="3"/>
      <c r="H924" s="3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42"/>
      <c r="D925" s="3"/>
      <c r="E925" s="3"/>
      <c r="F925" s="3"/>
      <c r="G925" s="3"/>
      <c r="H925" s="3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42"/>
      <c r="D926" s="3"/>
      <c r="E926" s="3"/>
      <c r="F926" s="3"/>
      <c r="G926" s="3"/>
      <c r="H926" s="3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42"/>
      <c r="D927" s="3"/>
      <c r="E927" s="3"/>
      <c r="F927" s="3"/>
      <c r="G927" s="3"/>
      <c r="H927" s="3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42"/>
      <c r="D928" s="3"/>
      <c r="E928" s="3"/>
      <c r="F928" s="3"/>
      <c r="G928" s="3"/>
      <c r="H928" s="3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42"/>
      <c r="D929" s="3"/>
      <c r="E929" s="3"/>
      <c r="F929" s="3"/>
      <c r="G929" s="3"/>
      <c r="H929" s="3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42"/>
      <c r="D930" s="3"/>
      <c r="E930" s="3"/>
      <c r="F930" s="3"/>
      <c r="G930" s="3"/>
      <c r="H930" s="3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42"/>
      <c r="D931" s="3"/>
      <c r="E931" s="3"/>
      <c r="F931" s="3"/>
      <c r="G931" s="3"/>
      <c r="H931" s="3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42"/>
      <c r="D932" s="3"/>
      <c r="E932" s="3"/>
      <c r="F932" s="3"/>
      <c r="G932" s="3"/>
      <c r="H932" s="3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42"/>
      <c r="D933" s="3"/>
      <c r="E933" s="3"/>
      <c r="F933" s="3"/>
      <c r="G933" s="3"/>
      <c r="H933" s="3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42"/>
      <c r="D934" s="3"/>
      <c r="E934" s="3"/>
      <c r="F934" s="3"/>
      <c r="G934" s="3"/>
      <c r="H934" s="3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42"/>
      <c r="D935" s="3"/>
      <c r="E935" s="3"/>
      <c r="F935" s="3"/>
      <c r="G935" s="3"/>
      <c r="H935" s="3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42"/>
      <c r="D936" s="3"/>
      <c r="E936" s="3"/>
      <c r="F936" s="3"/>
      <c r="G936" s="3"/>
      <c r="H936" s="3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42"/>
      <c r="D937" s="3"/>
      <c r="E937" s="3"/>
      <c r="F937" s="3"/>
      <c r="G937" s="3"/>
      <c r="H937" s="3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42"/>
      <c r="D938" s="3"/>
      <c r="E938" s="3"/>
      <c r="F938" s="3"/>
      <c r="G938" s="3"/>
      <c r="H938" s="3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42"/>
      <c r="D939" s="3"/>
      <c r="E939" s="3"/>
      <c r="F939" s="3"/>
      <c r="G939" s="3"/>
      <c r="H939" s="3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42"/>
      <c r="D940" s="3"/>
      <c r="E940" s="3"/>
      <c r="F940" s="3"/>
      <c r="G940" s="3"/>
      <c r="H940" s="3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42"/>
      <c r="D941" s="3"/>
      <c r="E941" s="3"/>
      <c r="F941" s="3"/>
      <c r="G941" s="3"/>
      <c r="H941" s="3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42"/>
      <c r="D942" s="3"/>
      <c r="E942" s="3"/>
      <c r="F942" s="3"/>
      <c r="G942" s="3"/>
      <c r="H942" s="3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42"/>
      <c r="D943" s="3"/>
      <c r="E943" s="3"/>
      <c r="F943" s="3"/>
      <c r="G943" s="3"/>
      <c r="H943" s="3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42"/>
      <c r="D944" s="3"/>
      <c r="E944" s="3"/>
      <c r="F944" s="3"/>
      <c r="G944" s="3"/>
      <c r="H944" s="3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42"/>
      <c r="D945" s="3"/>
      <c r="E945" s="3"/>
      <c r="F945" s="3"/>
      <c r="G945" s="3"/>
      <c r="H945" s="3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42"/>
      <c r="D946" s="3"/>
      <c r="E946" s="3"/>
      <c r="F946" s="3"/>
      <c r="G946" s="3"/>
      <c r="H946" s="3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42"/>
      <c r="D947" s="3"/>
      <c r="E947" s="3"/>
      <c r="F947" s="3"/>
      <c r="G947" s="3"/>
      <c r="H947" s="3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42"/>
      <c r="D948" s="3"/>
      <c r="E948" s="3"/>
      <c r="F948" s="3"/>
      <c r="G948" s="3"/>
      <c r="H948" s="3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42"/>
      <c r="D949" s="3"/>
      <c r="E949" s="3"/>
      <c r="F949" s="3"/>
      <c r="G949" s="3"/>
      <c r="H949" s="3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42"/>
      <c r="D950" s="3"/>
      <c r="E950" s="3"/>
      <c r="F950" s="3"/>
      <c r="G950" s="3"/>
      <c r="H950" s="3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42"/>
      <c r="D951" s="3"/>
      <c r="E951" s="3"/>
      <c r="F951" s="3"/>
      <c r="G951" s="3"/>
      <c r="H951" s="3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42"/>
      <c r="D952" s="3"/>
      <c r="E952" s="3"/>
      <c r="F952" s="3"/>
      <c r="G952" s="3"/>
      <c r="H952" s="3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42"/>
      <c r="D953" s="3"/>
      <c r="E953" s="3"/>
      <c r="F953" s="3"/>
      <c r="G953" s="3"/>
      <c r="H953" s="3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42"/>
      <c r="D954" s="3"/>
      <c r="E954" s="3"/>
      <c r="F954" s="3"/>
      <c r="G954" s="3"/>
      <c r="H954" s="3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42"/>
      <c r="D955" s="3"/>
      <c r="E955" s="3"/>
      <c r="F955" s="3"/>
      <c r="G955" s="3"/>
      <c r="H955" s="3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42"/>
      <c r="D956" s="3"/>
      <c r="E956" s="3"/>
      <c r="F956" s="3"/>
      <c r="G956" s="3"/>
      <c r="H956" s="3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42"/>
      <c r="D957" s="3"/>
      <c r="E957" s="3"/>
      <c r="F957" s="3"/>
      <c r="G957" s="3"/>
      <c r="H957" s="3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42"/>
      <c r="D958" s="3"/>
      <c r="E958" s="3"/>
      <c r="F958" s="3"/>
      <c r="G958" s="3"/>
      <c r="H958" s="3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42"/>
      <c r="D959" s="3"/>
      <c r="E959" s="3"/>
      <c r="F959" s="3"/>
      <c r="G959" s="3"/>
      <c r="H959" s="3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42"/>
      <c r="D960" s="3"/>
      <c r="E960" s="3"/>
      <c r="F960" s="3"/>
      <c r="G960" s="3"/>
      <c r="H960" s="3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42"/>
      <c r="D961" s="3"/>
      <c r="E961" s="3"/>
      <c r="F961" s="3"/>
      <c r="G961" s="3"/>
      <c r="H961" s="3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42"/>
      <c r="D962" s="3"/>
      <c r="E962" s="3"/>
      <c r="F962" s="3"/>
      <c r="G962" s="3"/>
      <c r="H962" s="3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42"/>
      <c r="D963" s="3"/>
      <c r="E963" s="3"/>
      <c r="F963" s="3"/>
      <c r="G963" s="3"/>
      <c r="H963" s="3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42"/>
      <c r="D964" s="3"/>
      <c r="E964" s="3"/>
      <c r="F964" s="3"/>
      <c r="G964" s="3"/>
      <c r="H964" s="3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42"/>
      <c r="D965" s="3"/>
      <c r="E965" s="3"/>
      <c r="F965" s="3"/>
      <c r="G965" s="3"/>
      <c r="H965" s="3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42"/>
      <c r="D966" s="3"/>
      <c r="E966" s="3"/>
      <c r="F966" s="3"/>
      <c r="G966" s="3"/>
      <c r="H966" s="3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42"/>
      <c r="D967" s="3"/>
      <c r="E967" s="3"/>
      <c r="F967" s="3"/>
      <c r="G967" s="3"/>
      <c r="H967" s="3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42"/>
      <c r="D968" s="3"/>
      <c r="E968" s="3"/>
      <c r="F968" s="3"/>
      <c r="G968" s="3"/>
      <c r="H968" s="3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42"/>
      <c r="D969" s="3"/>
      <c r="E969" s="3"/>
      <c r="F969" s="3"/>
      <c r="G969" s="3"/>
      <c r="H969" s="3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42"/>
      <c r="D970" s="3"/>
      <c r="E970" s="3"/>
      <c r="F970" s="3"/>
      <c r="G970" s="3"/>
      <c r="H970" s="3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42"/>
      <c r="D971" s="3"/>
      <c r="E971" s="3"/>
      <c r="F971" s="3"/>
      <c r="G971" s="3"/>
      <c r="H971" s="3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42"/>
      <c r="D972" s="3"/>
      <c r="E972" s="3"/>
      <c r="F972" s="3"/>
      <c r="G972" s="3"/>
      <c r="H972" s="3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42"/>
      <c r="D973" s="3"/>
      <c r="E973" s="3"/>
      <c r="F973" s="3"/>
      <c r="G973" s="3"/>
      <c r="H973" s="3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42"/>
      <c r="D974" s="3"/>
      <c r="E974" s="3"/>
      <c r="F974" s="3"/>
      <c r="G974" s="3"/>
      <c r="H974" s="3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42"/>
      <c r="D975" s="3"/>
      <c r="E975" s="3"/>
      <c r="F975" s="3"/>
      <c r="G975" s="3"/>
      <c r="H975" s="3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42"/>
      <c r="D976" s="3"/>
      <c r="E976" s="3"/>
      <c r="F976" s="3"/>
      <c r="G976" s="3"/>
      <c r="H976" s="3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42"/>
      <c r="D977" s="3"/>
      <c r="E977" s="3"/>
      <c r="F977" s="3"/>
      <c r="G977" s="3"/>
      <c r="H977" s="3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42"/>
      <c r="D978" s="3"/>
      <c r="E978" s="3"/>
      <c r="F978" s="3"/>
      <c r="G978" s="3"/>
      <c r="H978" s="3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42"/>
      <c r="D979" s="3"/>
      <c r="E979" s="3"/>
      <c r="F979" s="3"/>
      <c r="G979" s="3"/>
      <c r="H979" s="3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42"/>
      <c r="D980" s="3"/>
      <c r="E980" s="3"/>
      <c r="F980" s="3"/>
      <c r="G980" s="3"/>
      <c r="H980" s="3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42"/>
      <c r="D981" s="3"/>
      <c r="E981" s="3"/>
      <c r="F981" s="3"/>
      <c r="G981" s="3"/>
      <c r="H981" s="3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42"/>
      <c r="D982" s="3"/>
      <c r="E982" s="3"/>
      <c r="F982" s="3"/>
      <c r="G982" s="3"/>
      <c r="H982" s="3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42"/>
      <c r="D983" s="3"/>
      <c r="E983" s="3"/>
      <c r="F983" s="3"/>
      <c r="G983" s="3"/>
      <c r="H983" s="3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42"/>
      <c r="D984" s="3"/>
      <c r="E984" s="3"/>
      <c r="F984" s="3"/>
      <c r="G984" s="3"/>
      <c r="H984" s="3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42"/>
      <c r="D985" s="3"/>
      <c r="E985" s="3"/>
      <c r="F985" s="3"/>
      <c r="G985" s="3"/>
      <c r="H985" s="3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42"/>
      <c r="D986" s="3"/>
      <c r="E986" s="3"/>
      <c r="F986" s="3"/>
      <c r="G986" s="3"/>
      <c r="H986" s="3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42"/>
      <c r="D987" s="3"/>
      <c r="E987" s="3"/>
      <c r="F987" s="3"/>
      <c r="G987" s="3"/>
      <c r="H987" s="3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42"/>
      <c r="D988" s="3"/>
      <c r="E988" s="3"/>
      <c r="F988" s="3"/>
      <c r="G988" s="3"/>
      <c r="H988" s="3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42"/>
      <c r="D989" s="3"/>
      <c r="E989" s="3"/>
      <c r="F989" s="3"/>
      <c r="G989" s="3"/>
      <c r="H989" s="3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42"/>
      <c r="D990" s="3"/>
      <c r="E990" s="3"/>
      <c r="F990" s="3"/>
      <c r="G990" s="3"/>
      <c r="H990" s="3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42"/>
      <c r="D991" s="3"/>
      <c r="E991" s="3"/>
      <c r="F991" s="3"/>
      <c r="G991" s="3"/>
      <c r="H991" s="3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42"/>
      <c r="D992" s="3"/>
      <c r="E992" s="3"/>
      <c r="F992" s="3"/>
      <c r="G992" s="3"/>
      <c r="H992" s="3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42"/>
      <c r="D993" s="3"/>
      <c r="E993" s="3"/>
      <c r="F993" s="3"/>
      <c r="G993" s="3"/>
      <c r="H993" s="3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42"/>
      <c r="D994" s="3"/>
      <c r="E994" s="3"/>
      <c r="F994" s="3"/>
      <c r="G994" s="3"/>
      <c r="H994" s="3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42"/>
      <c r="D995" s="3"/>
      <c r="E995" s="3"/>
      <c r="F995" s="3"/>
      <c r="G995" s="3"/>
      <c r="H995" s="3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42"/>
      <c r="D996" s="3"/>
      <c r="E996" s="3"/>
      <c r="F996" s="3"/>
      <c r="G996" s="3"/>
      <c r="H996" s="3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42"/>
      <c r="D997" s="3"/>
      <c r="E997" s="3"/>
      <c r="F997" s="3"/>
      <c r="G997" s="3"/>
      <c r="H997" s="3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42"/>
      <c r="D998" s="3"/>
      <c r="E998" s="3"/>
      <c r="F998" s="3"/>
      <c r="G998" s="3"/>
      <c r="H998" s="3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42"/>
      <c r="D999" s="3"/>
      <c r="E999" s="3"/>
      <c r="F999" s="3"/>
      <c r="G999" s="3"/>
      <c r="H999" s="3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42"/>
      <c r="D1000" s="3"/>
      <c r="E1000" s="3"/>
      <c r="F1000" s="3"/>
      <c r="G1000" s="3"/>
      <c r="H1000" s="3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42"/>
      <c r="D1001" s="3"/>
      <c r="E1001" s="3"/>
      <c r="F1001" s="3"/>
      <c r="G1001" s="3"/>
      <c r="H1001" s="3"/>
      <c r="I1001" s="3"/>
      <c r="J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42"/>
      <c r="D1002" s="3"/>
      <c r="E1002" s="3"/>
      <c r="F1002" s="3"/>
      <c r="G1002" s="3"/>
      <c r="H1002" s="3"/>
      <c r="I1002" s="3"/>
      <c r="J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1">
    <mergeCell ref="H36:K36"/>
    <mergeCell ref="H37:K37"/>
    <mergeCell ref="H38:K38"/>
    <mergeCell ref="H39:K39"/>
    <mergeCell ref="B1:O1"/>
    <mergeCell ref="B2:O2"/>
    <mergeCell ref="B3:O3"/>
    <mergeCell ref="B4:O4"/>
    <mergeCell ref="B5:O5"/>
    <mergeCell ref="B6:O6"/>
    <mergeCell ref="B7:O7"/>
  </mergeCells>
  <pageMargins left="0.25" right="0.25" top="0.75" bottom="0.75" header="0" footer="0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CBELTRAN</cp:lastModifiedBy>
  <cp:lastPrinted>2022-07-06T20:21:43Z</cp:lastPrinted>
  <dcterms:created xsi:type="dcterms:W3CDTF">2021-03-05T20:04:33Z</dcterms:created>
  <dcterms:modified xsi:type="dcterms:W3CDTF">2022-07-06T21:51:51Z</dcterms:modified>
</cp:coreProperties>
</file>